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2"/>
  </bookViews>
  <sheets>
    <sheet name="表1" sheetId="1" r:id="rId1"/>
    <sheet name="表2" sheetId="2" r:id="rId2"/>
    <sheet name="表3" sheetId="3" r:id="rId3"/>
  </sheets>
  <definedNames>
    <definedName name="_xlnm.Print_Area" localSheetId="0">'表1'!$A$1:$C$5</definedName>
    <definedName name="_xlnm.Print_Area" localSheetId="1">'表2'!$A$1:$K$29</definedName>
    <definedName name="_xlnm.Print_Area" localSheetId="2">'表3'!$A$1:$C$32</definedName>
    <definedName name="_xlnm.Print_Titles" localSheetId="0">'表1'!$1:$4</definedName>
    <definedName name="_xlnm.Print_Titles" localSheetId="1">'表2'!$1:$4</definedName>
    <definedName name="_xlnm.Print_Titles" localSheetId="2">'表3'!$1:$4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<sst xmlns="http://schemas.openxmlformats.org/spreadsheetml/2006/main" count="145" uniqueCount="118">
  <si>
    <t>山西省委宣传部2015年预算收支总表</t>
  </si>
  <si>
    <t>单位：万元</t>
  </si>
  <si>
    <t>收    入</t>
  </si>
  <si>
    <t>支    出</t>
  </si>
  <si>
    <t>项目</t>
  </si>
  <si>
    <t>预算数</t>
  </si>
  <si>
    <t>2014年</t>
  </si>
  <si>
    <t>2015年</t>
  </si>
  <si>
    <t>2015年比2014年增减%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</si>
  <si>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</si>
  <si>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</si>
  <si>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</si>
  <si>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</si>
  <si>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</si>
  <si>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</si>
  <si>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</si>
  <si>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</si>
  <si>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</si>
  <si>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</si>
  <si>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</si>
  <si>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</si>
  <si>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</si>
  <si>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</si>
  <si>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</si>
  <si>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</si>
  <si>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</si>
  <si>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</si>
  <si>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</si>
  <si>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</si>
  <si>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粮油物资储备管理等事务</t>
  </si>
  <si>
    <t>商业服务业等支出</t>
  </si>
  <si>
    <t>金融支出</t>
  </si>
  <si>
    <t>地震灾后恢复重建支出</t>
  </si>
  <si>
    <t>援助其他地区支出</t>
  </si>
  <si>
    <t>国土海洋气象等支出</t>
  </si>
  <si>
    <t>住房保障支出</t>
  </si>
  <si>
    <t>国债还本付息支出</t>
  </si>
  <si>
    <t>预备费</t>
  </si>
  <si>
    <t>其他支出</t>
  </si>
  <si>
    <t>转移性支出</t>
  </si>
  <si>
    <t>本年收入合计</t>
  </si>
  <si>
    <t>本年支出合计</t>
  </si>
  <si>
    <t>山西省委宣传部2015年一般公共预算支出预算表</t>
  </si>
  <si>
    <t>单位:万元</t>
  </si>
  <si>
    <t>项  目</t>
  </si>
  <si>
    <t>2014年预算数</t>
  </si>
  <si>
    <t>2015年预算数</t>
  </si>
  <si>
    <t>2015年预算数比2014年预算数增减%</t>
  </si>
  <si>
    <t>科目编码</t>
  </si>
  <si>
    <t>科目名称</t>
  </si>
  <si>
    <t>合计</t>
  </si>
  <si>
    <t>基本支出</t>
  </si>
  <si>
    <t>项目支出</t>
  </si>
  <si>
    <t>201</t>
  </si>
  <si>
    <t xml:space="preserve">  33</t>
  </si>
  <si>
    <t xml:space="preserve">  宣传事务</t>
  </si>
  <si>
    <t xml:space="preserve">    01</t>
  </si>
  <si>
    <t xml:space="preserve">    行政运行(宣传)</t>
  </si>
  <si>
    <t xml:space="preserve">    02</t>
  </si>
  <si>
    <t xml:space="preserve">    一般行政管理事务(宣传)</t>
  </si>
  <si>
    <t xml:space="preserve">    03</t>
  </si>
  <si>
    <t xml:space="preserve">    机关服务(宣传)</t>
  </si>
  <si>
    <t xml:space="preserve">    50</t>
  </si>
  <si>
    <t xml:space="preserve">    事业运行(宣传)</t>
  </si>
  <si>
    <t xml:space="preserve">    99</t>
  </si>
  <si>
    <t xml:space="preserve">    其他宣传事务支出</t>
  </si>
  <si>
    <t>207</t>
  </si>
  <si>
    <t xml:space="preserve">  05</t>
  </si>
  <si>
    <t xml:space="preserve">  新闻出版</t>
  </si>
  <si>
    <t xml:space="preserve">    05</t>
  </si>
  <si>
    <t xml:space="preserve">    出版发行</t>
  </si>
  <si>
    <t xml:space="preserve">  99</t>
  </si>
  <si>
    <t xml:space="preserve">  其他文化体育与传媒支出</t>
  </si>
  <si>
    <t xml:space="preserve">    宣传文化发展专项支出</t>
  </si>
  <si>
    <t xml:space="preserve">    其他文化体育与传媒支出</t>
  </si>
  <si>
    <t>208</t>
  </si>
  <si>
    <t xml:space="preserve">  行政事业单位离退休</t>
  </si>
  <si>
    <t xml:space="preserve">    事业单位离退休</t>
  </si>
  <si>
    <t xml:space="preserve">    04</t>
  </si>
  <si>
    <t xml:space="preserve">    未归口管理的行政单位离退休</t>
  </si>
  <si>
    <t>210</t>
  </si>
  <si>
    <t xml:space="preserve">  医疗保障</t>
  </si>
  <si>
    <t xml:space="preserve">    行政单位医疗</t>
  </si>
  <si>
    <t xml:space="preserve">    事业单位医疗</t>
  </si>
  <si>
    <t xml:space="preserve">  07</t>
  </si>
  <si>
    <t xml:space="preserve">  计划生育事务</t>
  </si>
  <si>
    <t xml:space="preserve">    计划生育家庭奖励</t>
  </si>
  <si>
    <t xml:space="preserve">    其他计划生育事务支出</t>
  </si>
  <si>
    <t>山西省委宣传部2015年一般公共预算安排基本支出分经济科目表</t>
  </si>
  <si>
    <t>经济科目名称</t>
  </si>
  <si>
    <t>备注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</si>
  <si>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</si>
  <si>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</si>
  <si>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</si>
  <si>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</si>
  <si>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</si>
  <si>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</si>
  <si>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>二、商品和服务支出</t>
  </si>
  <si>
    <t xml:space="preserve">  办公费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</si>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</sst>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0.0%"/>
  </numFmts>
  <fonts count="46"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3" fillId="0" borderId="1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/>
    </xf>
    <xf numFmtId="180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66015625" style="0" customWidth="1"/>
    <col min="2" max="4" width="17" style="0" customWidth="1"/>
    <col min="5" max="5" width="26.83203125" style="0" customWidth="1"/>
    <col min="6" max="6" width="25.5" style="0" customWidth="1"/>
    <col min="7" max="7" width="32.83203125" style="0" customWidth="1"/>
    <col min="8" max="8" width="24" style="0" customWidth="1"/>
    <col min="9" max="20" width="9.16015625" style="0" customWidth="1"/>
  </cols>
  <sheetData>
    <row r="1" spans="1:8" ht="41.25" customHeight="1">
      <c r="A1" s="28" t="s">
        <v>0</v>
      </c>
      <c r="B1" s="29"/>
      <c r="C1" s="29"/>
      <c r="D1" s="29"/>
      <c r="E1" s="30"/>
      <c r="F1" s="29"/>
      <c r="G1" s="29"/>
      <c r="H1" s="29"/>
    </row>
    <row r="2" spans="1:8" ht="18" customHeight="1">
      <c r="A2" s="31"/>
      <c r="D2" s="31"/>
      <c r="F2" s="31"/>
      <c r="H2" s="32" t="s">
        <v>1</v>
      </c>
    </row>
    <row r="3" spans="1:20" ht="22.5" customHeight="1">
      <c r="A3" s="15" t="s">
        <v>2</v>
      </c>
      <c r="B3" s="17"/>
      <c r="C3" s="17"/>
      <c r="D3" s="17"/>
      <c r="E3" s="15" t="s">
        <v>3</v>
      </c>
      <c r="F3" s="17"/>
      <c r="G3" s="17"/>
      <c r="H3" s="16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22.5" customHeight="1">
      <c r="A4" s="19" t="s">
        <v>4</v>
      </c>
      <c r="B4" s="33" t="s">
        <v>5</v>
      </c>
      <c r="C4" s="34"/>
      <c r="D4" s="35"/>
      <c r="E4" s="25" t="s">
        <v>4</v>
      </c>
      <c r="F4" s="25" t="s">
        <v>5</v>
      </c>
      <c r="G4" s="25"/>
      <c r="H4" s="2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0" ht="32.25" customHeight="1">
      <c r="A5" s="25"/>
      <c r="B5" s="36" t="s">
        <v>6</v>
      </c>
      <c r="C5" s="37" t="s">
        <v>7</v>
      </c>
      <c r="D5" s="38" t="s">
        <v>8</v>
      </c>
      <c r="E5" s="39"/>
      <c r="F5" s="37" t="s">
        <v>6</v>
      </c>
      <c r="G5" s="36" t="s">
        <v>7</v>
      </c>
      <c r="H5" s="38" t="s">
        <v>8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8" ht="21.75" customHeight="1">
      <c r="A6" s="40" t="s">
        <v>9</v>
      </c>
      <c r="B6" s="41">
        <v>4634.7</v>
      </c>
      <c r="C6" s="41">
        <v>17419.67</v>
      </c>
      <c r="D6" s="42">
        <f aca="true" t="shared" si="0" ref="D6:D10">IF(B6&lt;&gt;0,(C6-B6)/B6,IF(C6=0,0,1))</f>
        <v>2.7585323753425244</v>
      </c>
      <c r="E6" s="43" t="s">
        <v>10</v>
      </c>
      <c r="F6" s="44">
        <v>2672.06</v>
      </c>
      <c r="G6" s="45">
        <v>4528.55</v>
      </c>
      <c r="H6" s="42">
        <f aca="true" t="shared" si="1" ref="H6:H31">IF(F6&lt;&gt;0,(G6-F6)/F6,IF(G6=0,0,1))</f>
        <v>0.6947785603616686</v>
      </c>
    </row>
    <row r="7" spans="1:8" ht="21.75" customHeight="1">
      <c r="A7" s="46" t="s">
        <v>11</v>
      </c>
      <c r="B7" s="41">
        <v>5484</v>
      </c>
      <c r="C7" s="41">
        <v>0</v>
      </c>
      <c r="D7" s="42">
        <f t="shared" si="0"/>
        <v>-1</v>
      </c>
      <c r="E7" s="43" t="s">
        <v>12</v>
      </c>
      <c r="F7" s="44">
        <v>0</v>
      </c>
      <c r="G7" s="45">
        <v>0</v>
      </c>
      <c r="H7" s="42">
        <f t="shared" si="1"/>
        <v>0</v>
      </c>
    </row>
    <row r="8" spans="1:8" ht="21.75" customHeight="1">
      <c r="A8" s="46" t="s">
        <v>13</v>
      </c>
      <c r="B8" s="44">
        <v>0</v>
      </c>
      <c r="C8" s="44">
        <v>0</v>
      </c>
      <c r="D8" s="42">
        <f t="shared" si="0"/>
        <v>0</v>
      </c>
      <c r="E8" s="43" t="s">
        <v>14</v>
      </c>
      <c r="F8" s="44">
        <v>0</v>
      </c>
      <c r="G8" s="45">
        <v>0</v>
      </c>
      <c r="H8" s="42">
        <f t="shared" si="1"/>
        <v>0</v>
      </c>
    </row>
    <row r="9" spans="1:8" ht="21.75" customHeight="1">
      <c r="A9" s="40" t="s">
        <v>15</v>
      </c>
      <c r="B9" s="41">
        <v>0</v>
      </c>
      <c r="C9" s="41">
        <v>0</v>
      </c>
      <c r="D9" s="42">
        <f t="shared" si="0"/>
        <v>0</v>
      </c>
      <c r="E9" s="43" t="s">
        <v>16</v>
      </c>
      <c r="F9" s="44">
        <v>0</v>
      </c>
      <c r="G9" s="45">
        <v>0</v>
      </c>
      <c r="H9" s="47">
        <f t="shared" si="1"/>
        <v>0</v>
      </c>
    </row>
    <row r="10" spans="1:20" ht="21.75" customHeight="1">
      <c r="A10" s="43" t="s">
        <v>17</v>
      </c>
      <c r="B10" s="48">
        <v>251.37</v>
      </c>
      <c r="C10" s="49">
        <v>230.69</v>
      </c>
      <c r="D10" s="42">
        <f t="shared" si="0"/>
        <v>-0.08226916497593192</v>
      </c>
      <c r="E10" s="43" t="s">
        <v>18</v>
      </c>
      <c r="F10" s="44">
        <v>0</v>
      </c>
      <c r="G10" s="45">
        <v>0</v>
      </c>
      <c r="H10" s="47">
        <f t="shared" si="1"/>
        <v>0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ht="21.75" customHeight="1">
      <c r="A11" s="38"/>
      <c r="B11" s="50"/>
      <c r="C11" s="50"/>
      <c r="D11" s="51"/>
      <c r="E11" s="43" t="s">
        <v>19</v>
      </c>
      <c r="F11" s="44">
        <v>0</v>
      </c>
      <c r="G11" s="45">
        <v>0</v>
      </c>
      <c r="H11" s="42">
        <f t="shared" si="1"/>
        <v>0</v>
      </c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ht="21.75" customHeight="1">
      <c r="A12" s="52"/>
      <c r="B12" s="51"/>
      <c r="C12" s="51"/>
      <c r="D12" s="53"/>
      <c r="E12" s="43" t="s">
        <v>20</v>
      </c>
      <c r="F12" s="44">
        <v>7276.04</v>
      </c>
      <c r="G12" s="45">
        <v>12709.07</v>
      </c>
      <c r="H12" s="47">
        <f t="shared" si="1"/>
        <v>0.7467015024656268</v>
      </c>
      <c r="I12" s="69"/>
      <c r="J12" s="69"/>
      <c r="K12" s="70"/>
      <c r="L12" s="69"/>
      <c r="M12" s="69"/>
      <c r="N12" s="69"/>
      <c r="O12" s="69"/>
      <c r="P12" s="69"/>
      <c r="Q12" s="69"/>
      <c r="R12" s="69"/>
      <c r="S12" s="69"/>
      <c r="T12" s="69"/>
    </row>
    <row r="13" spans="1:20" ht="21.75" customHeight="1">
      <c r="A13" s="52"/>
      <c r="B13" s="53"/>
      <c r="C13" s="51"/>
      <c r="D13" s="51"/>
      <c r="E13" s="43" t="s">
        <v>21</v>
      </c>
      <c r="F13" s="44">
        <v>305.25</v>
      </c>
      <c r="G13" s="45">
        <v>296.21</v>
      </c>
      <c r="H13" s="47">
        <f t="shared" si="1"/>
        <v>-0.029615069615069683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1:20" ht="21" customHeight="1">
      <c r="A14" s="52"/>
      <c r="B14" s="53"/>
      <c r="C14" s="53"/>
      <c r="D14" s="53"/>
      <c r="E14" s="43" t="s">
        <v>22</v>
      </c>
      <c r="F14" s="44">
        <v>0</v>
      </c>
      <c r="G14" s="45">
        <v>0</v>
      </c>
      <c r="H14" s="42">
        <f t="shared" si="1"/>
        <v>0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ht="21.75" customHeight="1">
      <c r="A15" s="52"/>
      <c r="B15" s="53"/>
      <c r="C15" s="53"/>
      <c r="D15" s="51"/>
      <c r="E15" s="43" t="s">
        <v>23</v>
      </c>
      <c r="F15" s="41">
        <v>116.72</v>
      </c>
      <c r="G15" s="45">
        <v>116.53</v>
      </c>
      <c r="H15" s="42">
        <f t="shared" si="1"/>
        <v>-0.0016278272789581711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ht="21.75" customHeight="1">
      <c r="A16" s="52"/>
      <c r="B16" s="53"/>
      <c r="C16" s="53"/>
      <c r="D16" s="53"/>
      <c r="E16" s="43" t="s">
        <v>24</v>
      </c>
      <c r="F16" s="54">
        <v>0</v>
      </c>
      <c r="G16" s="45">
        <v>0</v>
      </c>
      <c r="H16" s="42">
        <f t="shared" si="1"/>
        <v>0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21.75" customHeight="1">
      <c r="A17" s="52"/>
      <c r="B17" s="53"/>
      <c r="C17" s="53"/>
      <c r="D17" s="53"/>
      <c r="E17" s="43" t="s">
        <v>25</v>
      </c>
      <c r="F17" s="44">
        <v>0</v>
      </c>
      <c r="G17" s="45">
        <v>0</v>
      </c>
      <c r="H17" s="42">
        <f t="shared" si="1"/>
        <v>0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1:20" ht="21.75" customHeight="1">
      <c r="A18" s="52"/>
      <c r="B18" s="53"/>
      <c r="C18" s="53"/>
      <c r="D18" s="51"/>
      <c r="E18" s="43" t="s">
        <v>26</v>
      </c>
      <c r="F18" s="44">
        <v>0</v>
      </c>
      <c r="G18" s="45">
        <v>0</v>
      </c>
      <c r="H18" s="42">
        <f t="shared" si="1"/>
        <v>0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1:20" ht="21.75" customHeight="1">
      <c r="A19" s="52"/>
      <c r="B19" s="53"/>
      <c r="C19" s="53"/>
      <c r="D19" s="53"/>
      <c r="E19" s="43" t="s">
        <v>27</v>
      </c>
      <c r="F19" s="44">
        <v>0</v>
      </c>
      <c r="G19" s="45">
        <v>0</v>
      </c>
      <c r="H19" s="47">
        <f t="shared" si="1"/>
        <v>0</v>
      </c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1:20" ht="21.75" customHeight="1">
      <c r="A20" s="52"/>
      <c r="B20" s="53"/>
      <c r="C20" s="53"/>
      <c r="D20" s="53"/>
      <c r="E20" s="43" t="s">
        <v>28</v>
      </c>
      <c r="F20" s="44">
        <v>0</v>
      </c>
      <c r="G20" s="45">
        <v>0</v>
      </c>
      <c r="H20" s="47">
        <f t="shared" si="1"/>
        <v>0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21.75" customHeight="1">
      <c r="A21" s="52"/>
      <c r="B21" s="53"/>
      <c r="C21" s="53"/>
      <c r="D21" s="51"/>
      <c r="E21" s="43" t="s">
        <v>29</v>
      </c>
      <c r="F21" s="44">
        <v>0</v>
      </c>
      <c r="G21" s="22">
        <v>0</v>
      </c>
      <c r="H21" s="47">
        <f t="shared" si="1"/>
        <v>0</v>
      </c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20" ht="26.25" customHeight="1">
      <c r="A22" s="38"/>
      <c r="B22" s="51"/>
      <c r="C22" s="51"/>
      <c r="D22" s="51"/>
      <c r="E22" s="43" t="s">
        <v>30</v>
      </c>
      <c r="F22" s="44">
        <v>0</v>
      </c>
      <c r="G22" s="55">
        <v>0</v>
      </c>
      <c r="H22" s="42">
        <f t="shared" si="1"/>
        <v>0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1:20" ht="21.75" customHeight="1">
      <c r="A23" s="52"/>
      <c r="B23" s="53"/>
      <c r="C23" s="51"/>
      <c r="D23" s="53"/>
      <c r="E23" s="43" t="s">
        <v>31</v>
      </c>
      <c r="F23" s="44">
        <v>0</v>
      </c>
      <c r="G23" s="45">
        <v>0</v>
      </c>
      <c r="H23" s="47">
        <f t="shared" si="1"/>
        <v>0</v>
      </c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21.75" customHeight="1">
      <c r="A24" s="52"/>
      <c r="B24" s="53"/>
      <c r="C24" s="53"/>
      <c r="D24" s="53"/>
      <c r="E24" s="43" t="s">
        <v>32</v>
      </c>
      <c r="F24" s="44">
        <v>0</v>
      </c>
      <c r="G24" s="45">
        <v>0</v>
      </c>
      <c r="H24" s="47">
        <f t="shared" si="1"/>
        <v>0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1:20" ht="24" customHeight="1">
      <c r="A25" s="52"/>
      <c r="B25" s="53"/>
      <c r="C25" s="53"/>
      <c r="D25" s="53"/>
      <c r="E25" s="43" t="s">
        <v>33</v>
      </c>
      <c r="F25" s="41">
        <v>0</v>
      </c>
      <c r="G25" s="22">
        <v>0</v>
      </c>
      <c r="H25" s="47">
        <f t="shared" si="1"/>
        <v>0</v>
      </c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0" ht="24.75" customHeight="1">
      <c r="A26" s="38"/>
      <c r="B26" s="51"/>
      <c r="C26" s="51"/>
      <c r="D26" s="51"/>
      <c r="E26" s="43" t="s">
        <v>34</v>
      </c>
      <c r="F26" s="54">
        <v>0</v>
      </c>
      <c r="G26" s="55">
        <v>0</v>
      </c>
      <c r="H26" s="42">
        <f t="shared" si="1"/>
        <v>0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</row>
    <row r="27" spans="1:20" ht="26.25" customHeight="1">
      <c r="A27" s="38"/>
      <c r="B27" s="51"/>
      <c r="C27" s="51"/>
      <c r="D27" s="51"/>
      <c r="E27" s="43" t="s">
        <v>35</v>
      </c>
      <c r="F27" s="41">
        <v>0</v>
      </c>
      <c r="G27" s="22">
        <v>0</v>
      </c>
      <c r="H27" s="42">
        <f t="shared" si="1"/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21.75" customHeight="1">
      <c r="A28" s="52"/>
      <c r="B28" s="53"/>
      <c r="C28" s="53"/>
      <c r="D28" s="53"/>
      <c r="E28" s="43" t="s">
        <v>36</v>
      </c>
      <c r="F28" s="41">
        <v>0</v>
      </c>
      <c r="G28" s="22">
        <v>0</v>
      </c>
      <c r="H28" s="47">
        <f t="shared" si="1"/>
        <v>0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ht="21.75" customHeight="1">
      <c r="A29" s="52"/>
      <c r="B29" s="53"/>
      <c r="C29" s="53"/>
      <c r="D29" s="53"/>
      <c r="E29" s="43" t="s">
        <v>37</v>
      </c>
      <c r="F29" s="54">
        <v>0</v>
      </c>
      <c r="G29" s="55">
        <v>0</v>
      </c>
      <c r="H29" s="47">
        <f t="shared" si="1"/>
        <v>0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1:20" ht="21.75" customHeight="1">
      <c r="A30" s="52"/>
      <c r="B30" s="53"/>
      <c r="C30" s="53"/>
      <c r="D30" s="53"/>
      <c r="E30" s="56" t="s">
        <v>38</v>
      </c>
      <c r="F30" s="44">
        <v>0</v>
      </c>
      <c r="G30" s="45">
        <v>0</v>
      </c>
      <c r="H30" s="47">
        <f t="shared" si="1"/>
        <v>0</v>
      </c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24.75" customHeight="1">
      <c r="A31" s="52"/>
      <c r="B31" s="53"/>
      <c r="C31" s="53"/>
      <c r="D31" s="53"/>
      <c r="E31" s="56" t="s">
        <v>39</v>
      </c>
      <c r="F31" s="41">
        <v>0</v>
      </c>
      <c r="G31" s="41">
        <v>0</v>
      </c>
      <c r="H31" s="47">
        <f t="shared" si="1"/>
        <v>0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</row>
    <row r="32" spans="1:20" ht="22.5" customHeight="1">
      <c r="A32" s="52"/>
      <c r="B32" s="53"/>
      <c r="C32" s="53"/>
      <c r="D32" s="53"/>
      <c r="E32" s="57"/>
      <c r="F32" s="58"/>
      <c r="G32" s="58"/>
      <c r="H32" s="5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</row>
    <row r="33" spans="1:8" ht="27" customHeight="1">
      <c r="A33" s="60" t="s">
        <v>40</v>
      </c>
      <c r="B33" s="61">
        <f>SUM(B6:B10)</f>
        <v>10370.070000000002</v>
      </c>
      <c r="C33" s="61">
        <f>SUM(C6:C10)</f>
        <v>17650.359999999997</v>
      </c>
      <c r="D33" s="62">
        <f>IF(B33&lt;&gt;0,(C33-B33)/B33,IF(C33=0,0,1))</f>
        <v>0.70204829861322</v>
      </c>
      <c r="E33" s="63" t="s">
        <v>41</v>
      </c>
      <c r="F33" s="41">
        <v>10370.07</v>
      </c>
      <c r="G33" s="22">
        <v>17650.36</v>
      </c>
      <c r="H33" s="42">
        <f>IF(F33&lt;&gt;0,(G33-F33)/F33,IF(G33=0,0,1))</f>
        <v>0.7020482986132206</v>
      </c>
    </row>
    <row r="34" spans="5:7" ht="25.5" customHeight="1">
      <c r="E34" s="31"/>
      <c r="F34" s="9"/>
      <c r="G34" s="31"/>
    </row>
    <row r="35" spans="1:9" ht="42" customHeight="1">
      <c r="A35" s="64"/>
      <c r="B35" s="64"/>
      <c r="C35" s="64"/>
      <c r="D35" s="64"/>
      <c r="E35" s="65"/>
      <c r="F35" s="64"/>
      <c r="G35" s="65"/>
      <c r="H35" s="64"/>
      <c r="I35" s="64"/>
    </row>
    <row r="36" spans="1:11" ht="9.75" customHeight="1">
      <c r="A36" s="66"/>
      <c r="B36" s="66"/>
      <c r="C36" s="66"/>
      <c r="D36" s="66"/>
      <c r="E36" s="66"/>
      <c r="F36" s="66"/>
      <c r="G36" s="66"/>
      <c r="H36" s="66"/>
      <c r="I36" s="64"/>
      <c r="J36" s="67"/>
      <c r="K36" s="67"/>
    </row>
    <row r="37" spans="1:11" ht="9.7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</row>
  </sheetData>
  <sheetProtection/>
  <mergeCells count="4">
    <mergeCell ref="B4:D4"/>
    <mergeCell ref="F4:H4"/>
    <mergeCell ref="A4:A5"/>
    <mergeCell ref="E4:E5"/>
  </mergeCells>
  <printOptions horizontalCentered="1"/>
  <pageMargins left="0.43" right="0.39" top="1" bottom="1" header="0.5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66015625" style="0" customWidth="1"/>
    <col min="2" max="2" width="53.16015625" style="0" customWidth="1"/>
    <col min="3" max="8" width="25" style="0" customWidth="1"/>
    <col min="9" max="11" width="19" style="0" customWidth="1"/>
  </cols>
  <sheetData>
    <row r="1" spans="1:11" ht="36" customHeight="1">
      <c r="A1" s="10" t="s">
        <v>42</v>
      </c>
      <c r="B1" s="10"/>
      <c r="C1" s="11"/>
      <c r="D1" s="10"/>
      <c r="E1" s="12"/>
      <c r="F1" s="10"/>
      <c r="G1" s="10"/>
      <c r="H1" s="10"/>
      <c r="I1" s="10"/>
      <c r="J1" s="10"/>
      <c r="K1" s="10"/>
    </row>
    <row r="2" spans="1:11" ht="24" customHeight="1">
      <c r="A2" s="13"/>
      <c r="B2" s="14"/>
      <c r="C2" s="14"/>
      <c r="D2" s="14"/>
      <c r="E2" s="13"/>
      <c r="F2" s="13"/>
      <c r="G2" s="13"/>
      <c r="H2" s="13"/>
      <c r="I2" s="13"/>
      <c r="K2" s="23" t="s">
        <v>43</v>
      </c>
    </row>
    <row r="3" spans="1:11" ht="24.75" customHeight="1">
      <c r="A3" s="15" t="s">
        <v>44</v>
      </c>
      <c r="B3" s="16"/>
      <c r="C3" s="17" t="s">
        <v>45</v>
      </c>
      <c r="D3" s="17"/>
      <c r="E3" s="17"/>
      <c r="F3" s="15" t="s">
        <v>46</v>
      </c>
      <c r="G3" s="17"/>
      <c r="H3" s="17"/>
      <c r="I3" s="15" t="s">
        <v>47</v>
      </c>
      <c r="J3" s="17"/>
      <c r="K3" s="16"/>
    </row>
    <row r="4" spans="1:11" ht="24.75" customHeight="1">
      <c r="A4" s="18" t="s">
        <v>48</v>
      </c>
      <c r="B4" s="19" t="s">
        <v>49</v>
      </c>
      <c r="C4" s="19" t="s">
        <v>50</v>
      </c>
      <c r="D4" s="19" t="s">
        <v>51</v>
      </c>
      <c r="E4" s="18" t="s">
        <v>52</v>
      </c>
      <c r="F4" s="18" t="s">
        <v>50</v>
      </c>
      <c r="G4" s="18" t="s">
        <v>51</v>
      </c>
      <c r="H4" s="18" t="s">
        <v>52</v>
      </c>
      <c r="I4" s="24" t="s">
        <v>50</v>
      </c>
      <c r="J4" s="24" t="s">
        <v>51</v>
      </c>
      <c r="K4" s="25" t="s">
        <v>52</v>
      </c>
    </row>
    <row r="5" spans="1:13" ht="24.75" customHeight="1">
      <c r="A5" s="20"/>
      <c r="B5" s="21"/>
      <c r="C5" s="22">
        <v>4634.7</v>
      </c>
      <c r="D5" s="22">
        <v>1535.99</v>
      </c>
      <c r="E5" s="22">
        <v>3098.71</v>
      </c>
      <c r="F5" s="22">
        <v>17419.67</v>
      </c>
      <c r="G5" s="22">
        <v>1572.84</v>
      </c>
      <c r="H5" s="22">
        <v>15846.83</v>
      </c>
      <c r="I5" s="26">
        <f aca="true" t="shared" si="0" ref="I5:I29">IF(C5&lt;&gt;0,(F5-C5)/C5,0)</f>
        <v>2.7585323753425244</v>
      </c>
      <c r="J5" s="27">
        <f aca="true" t="shared" si="1" ref="J5:J29">IF(D5&lt;&gt;0,(G5-D5)/D5,0)</f>
        <v>0.023991041608343745</v>
      </c>
      <c r="K5" s="27">
        <f aca="true" t="shared" si="2" ref="K5:K29">IF(E5&lt;&gt;0,(H5-E5)/E5,0)</f>
        <v>4.114008732666173</v>
      </c>
      <c r="M5" s="9"/>
    </row>
    <row r="6" spans="1:13" ht="24.75" customHeight="1">
      <c r="A6" s="20" t="s">
        <v>53</v>
      </c>
      <c r="B6" s="21" t="s">
        <v>10</v>
      </c>
      <c r="C6" s="22">
        <v>2672.06</v>
      </c>
      <c r="D6" s="22">
        <v>1091.85</v>
      </c>
      <c r="E6" s="22">
        <v>1580.21</v>
      </c>
      <c r="F6" s="22">
        <v>4528.55</v>
      </c>
      <c r="G6" s="22">
        <v>1136.22</v>
      </c>
      <c r="H6" s="22">
        <v>3392.33</v>
      </c>
      <c r="I6" s="26">
        <f t="shared" si="0"/>
        <v>0.6947785603616686</v>
      </c>
      <c r="J6" s="27">
        <f t="shared" si="1"/>
        <v>0.0406374501992033</v>
      </c>
      <c r="K6" s="27">
        <f t="shared" si="2"/>
        <v>1.1467589750729332</v>
      </c>
      <c r="L6" s="9"/>
      <c r="M6" s="9"/>
    </row>
    <row r="7" spans="1:11" ht="24.75" customHeight="1">
      <c r="A7" s="20" t="s">
        <v>54</v>
      </c>
      <c r="B7" s="21" t="s">
        <v>55</v>
      </c>
      <c r="C7" s="22">
        <v>2672.06</v>
      </c>
      <c r="D7" s="22">
        <v>1091.85</v>
      </c>
      <c r="E7" s="22">
        <v>1580.21</v>
      </c>
      <c r="F7" s="22">
        <v>4528.55</v>
      </c>
      <c r="G7" s="22">
        <v>1136.22</v>
      </c>
      <c r="H7" s="22">
        <v>3392.33</v>
      </c>
      <c r="I7" s="26">
        <f t="shared" si="0"/>
        <v>0.6947785603616686</v>
      </c>
      <c r="J7" s="27">
        <f t="shared" si="1"/>
        <v>0.0406374501992033</v>
      </c>
      <c r="K7" s="27">
        <f t="shared" si="2"/>
        <v>1.1467589750729332</v>
      </c>
    </row>
    <row r="8" spans="1:11" ht="24.75" customHeight="1">
      <c r="A8" s="20" t="s">
        <v>56</v>
      </c>
      <c r="B8" s="21" t="s">
        <v>57</v>
      </c>
      <c r="C8" s="22">
        <v>880.14</v>
      </c>
      <c r="D8" s="22">
        <v>880.14</v>
      </c>
      <c r="E8" s="22">
        <v>0</v>
      </c>
      <c r="F8" s="22">
        <v>920.17</v>
      </c>
      <c r="G8" s="22">
        <v>920.17</v>
      </c>
      <c r="H8" s="22">
        <v>0</v>
      </c>
      <c r="I8" s="26">
        <f t="shared" si="0"/>
        <v>0.045481400686254427</v>
      </c>
      <c r="J8" s="27">
        <f t="shared" si="1"/>
        <v>0.045481400686254427</v>
      </c>
      <c r="K8" s="27">
        <f t="shared" si="2"/>
        <v>0</v>
      </c>
    </row>
    <row r="9" spans="1:11" ht="24.75" customHeight="1">
      <c r="A9" s="20" t="s">
        <v>58</v>
      </c>
      <c r="B9" s="21" t="s">
        <v>59</v>
      </c>
      <c r="C9" s="22">
        <v>1255.95</v>
      </c>
      <c r="D9" s="22">
        <v>0</v>
      </c>
      <c r="E9" s="22">
        <v>1255.95</v>
      </c>
      <c r="F9" s="22">
        <v>2937.07</v>
      </c>
      <c r="G9" s="22">
        <v>0</v>
      </c>
      <c r="H9" s="22">
        <v>2937.07</v>
      </c>
      <c r="I9" s="26">
        <f t="shared" si="0"/>
        <v>1.3385246227954934</v>
      </c>
      <c r="J9" s="27">
        <f t="shared" si="1"/>
        <v>0</v>
      </c>
      <c r="K9" s="27">
        <f t="shared" si="2"/>
        <v>1.3385246227954934</v>
      </c>
    </row>
    <row r="10" spans="1:11" ht="24.75" customHeight="1">
      <c r="A10" s="20" t="s">
        <v>60</v>
      </c>
      <c r="B10" s="21" t="s">
        <v>61</v>
      </c>
      <c r="C10" s="22">
        <v>20</v>
      </c>
      <c r="D10" s="22">
        <v>0</v>
      </c>
      <c r="E10" s="22">
        <v>20</v>
      </c>
      <c r="F10" s="22">
        <v>9</v>
      </c>
      <c r="G10" s="22">
        <v>0</v>
      </c>
      <c r="H10" s="22">
        <v>9</v>
      </c>
      <c r="I10" s="26">
        <f t="shared" si="0"/>
        <v>-0.55</v>
      </c>
      <c r="J10" s="27">
        <f t="shared" si="1"/>
        <v>0</v>
      </c>
      <c r="K10" s="27">
        <f t="shared" si="2"/>
        <v>-0.55</v>
      </c>
    </row>
    <row r="11" spans="1:11" ht="24.75" customHeight="1">
      <c r="A11" s="20" t="s">
        <v>62</v>
      </c>
      <c r="B11" s="21" t="s">
        <v>63</v>
      </c>
      <c r="C11" s="22">
        <v>241.71</v>
      </c>
      <c r="D11" s="22">
        <v>211.71</v>
      </c>
      <c r="E11" s="22">
        <v>30</v>
      </c>
      <c r="F11" s="22">
        <v>246.05</v>
      </c>
      <c r="G11" s="22">
        <v>216.05</v>
      </c>
      <c r="H11" s="22">
        <v>30</v>
      </c>
      <c r="I11" s="26">
        <f t="shared" si="0"/>
        <v>0.01795540110049234</v>
      </c>
      <c r="J11" s="27">
        <f t="shared" si="1"/>
        <v>0.02049974021066555</v>
      </c>
      <c r="K11" s="27">
        <f t="shared" si="2"/>
        <v>0</v>
      </c>
    </row>
    <row r="12" spans="1:11" ht="24.75" customHeight="1">
      <c r="A12" s="20" t="s">
        <v>64</v>
      </c>
      <c r="B12" s="21" t="s">
        <v>65</v>
      </c>
      <c r="C12" s="22">
        <v>274.26</v>
      </c>
      <c r="D12" s="22">
        <v>0</v>
      </c>
      <c r="E12" s="22">
        <v>274.26</v>
      </c>
      <c r="F12" s="22">
        <v>416.26</v>
      </c>
      <c r="G12" s="22">
        <v>0</v>
      </c>
      <c r="H12" s="22">
        <v>416.26</v>
      </c>
      <c r="I12" s="26">
        <f t="shared" si="0"/>
        <v>0.5177568730401809</v>
      </c>
      <c r="J12" s="27">
        <f t="shared" si="1"/>
        <v>0</v>
      </c>
      <c r="K12" s="27">
        <f t="shared" si="2"/>
        <v>0.5177568730401809</v>
      </c>
    </row>
    <row r="13" spans="1:11" ht="24.75" customHeight="1">
      <c r="A13" s="20" t="s">
        <v>66</v>
      </c>
      <c r="B13" s="21" t="s">
        <v>20</v>
      </c>
      <c r="C13" s="22">
        <v>1563.52</v>
      </c>
      <c r="D13" s="22">
        <v>45.02</v>
      </c>
      <c r="E13" s="22">
        <v>1518.5</v>
      </c>
      <c r="F13" s="22">
        <v>12501.36</v>
      </c>
      <c r="G13" s="22">
        <v>46.86</v>
      </c>
      <c r="H13" s="22">
        <v>12454.5</v>
      </c>
      <c r="I13" s="26">
        <f t="shared" si="0"/>
        <v>6.995650839132215</v>
      </c>
      <c r="J13" s="27">
        <f t="shared" si="1"/>
        <v>0.040870724122612084</v>
      </c>
      <c r="K13" s="27">
        <f t="shared" si="2"/>
        <v>7.201843924925914</v>
      </c>
    </row>
    <row r="14" spans="1:11" ht="24.75" customHeight="1">
      <c r="A14" s="20" t="s">
        <v>67</v>
      </c>
      <c r="B14" s="21" t="s">
        <v>68</v>
      </c>
      <c r="C14" s="22">
        <v>45.02</v>
      </c>
      <c r="D14" s="22">
        <v>45.02</v>
      </c>
      <c r="E14" s="22">
        <v>0</v>
      </c>
      <c r="F14" s="22">
        <v>46.86</v>
      </c>
      <c r="G14" s="22">
        <v>46.86</v>
      </c>
      <c r="H14" s="22">
        <v>0</v>
      </c>
      <c r="I14" s="26">
        <f t="shared" si="0"/>
        <v>0.040870724122612084</v>
      </c>
      <c r="J14" s="27">
        <f t="shared" si="1"/>
        <v>0.040870724122612084</v>
      </c>
      <c r="K14" s="27">
        <f t="shared" si="2"/>
        <v>0</v>
      </c>
    </row>
    <row r="15" spans="1:11" ht="24.75" customHeight="1">
      <c r="A15" s="20" t="s">
        <v>69</v>
      </c>
      <c r="B15" s="21" t="s">
        <v>70</v>
      </c>
      <c r="C15" s="22">
        <v>45.02</v>
      </c>
      <c r="D15" s="22">
        <v>45.02</v>
      </c>
      <c r="E15" s="22">
        <v>0</v>
      </c>
      <c r="F15" s="22">
        <v>46.86</v>
      </c>
      <c r="G15" s="22">
        <v>46.86</v>
      </c>
      <c r="H15" s="22">
        <v>0</v>
      </c>
      <c r="I15" s="26">
        <f t="shared" si="0"/>
        <v>0.040870724122612084</v>
      </c>
      <c r="J15" s="27">
        <f t="shared" si="1"/>
        <v>0.040870724122612084</v>
      </c>
      <c r="K15" s="27">
        <f t="shared" si="2"/>
        <v>0</v>
      </c>
    </row>
    <row r="16" spans="1:11" ht="24.75" customHeight="1">
      <c r="A16" s="20" t="s">
        <v>71</v>
      </c>
      <c r="B16" s="21" t="s">
        <v>72</v>
      </c>
      <c r="C16" s="22">
        <v>1518.5</v>
      </c>
      <c r="D16" s="22">
        <v>0</v>
      </c>
      <c r="E16" s="22">
        <v>1518.5</v>
      </c>
      <c r="F16" s="22">
        <v>12454.5</v>
      </c>
      <c r="G16" s="22">
        <v>0</v>
      </c>
      <c r="H16" s="22">
        <v>12454.5</v>
      </c>
      <c r="I16" s="26">
        <f t="shared" si="0"/>
        <v>7.201843924925914</v>
      </c>
      <c r="J16" s="27">
        <f t="shared" si="1"/>
        <v>0</v>
      </c>
      <c r="K16" s="27">
        <f t="shared" si="2"/>
        <v>7.201843924925914</v>
      </c>
    </row>
    <row r="17" spans="1:11" ht="24.75" customHeight="1">
      <c r="A17" s="20" t="s">
        <v>58</v>
      </c>
      <c r="B17" s="21" t="s">
        <v>73</v>
      </c>
      <c r="C17" s="22">
        <v>1518.5</v>
      </c>
      <c r="D17" s="22">
        <v>0</v>
      </c>
      <c r="E17" s="22">
        <v>1518.5</v>
      </c>
      <c r="F17" s="22">
        <v>11160.5</v>
      </c>
      <c r="G17" s="22">
        <v>0</v>
      </c>
      <c r="H17" s="22">
        <v>11160.5</v>
      </c>
      <c r="I17" s="26">
        <f t="shared" si="0"/>
        <v>6.349687191307211</v>
      </c>
      <c r="J17" s="27">
        <f t="shared" si="1"/>
        <v>0</v>
      </c>
      <c r="K17" s="27">
        <f t="shared" si="2"/>
        <v>6.349687191307211</v>
      </c>
    </row>
    <row r="18" spans="1:11" ht="24.75" customHeight="1">
      <c r="A18" s="20" t="s">
        <v>64</v>
      </c>
      <c r="B18" s="21" t="s">
        <v>74</v>
      </c>
      <c r="C18" s="22">
        <v>0</v>
      </c>
      <c r="D18" s="22">
        <v>0</v>
      </c>
      <c r="E18" s="22">
        <v>0</v>
      </c>
      <c r="F18" s="22">
        <v>1294</v>
      </c>
      <c r="G18" s="22">
        <v>0</v>
      </c>
      <c r="H18" s="22">
        <v>1294</v>
      </c>
      <c r="I18" s="26">
        <f t="shared" si="0"/>
        <v>0</v>
      </c>
      <c r="J18" s="27">
        <f t="shared" si="1"/>
        <v>0</v>
      </c>
      <c r="K18" s="27">
        <f t="shared" si="2"/>
        <v>0</v>
      </c>
    </row>
    <row r="19" spans="1:11" ht="24.75" customHeight="1">
      <c r="A19" s="20" t="s">
        <v>75</v>
      </c>
      <c r="B19" s="21" t="s">
        <v>21</v>
      </c>
      <c r="C19" s="22">
        <v>300.16</v>
      </c>
      <c r="D19" s="22">
        <v>300.16</v>
      </c>
      <c r="E19" s="22">
        <v>0</v>
      </c>
      <c r="F19" s="22">
        <v>291.12</v>
      </c>
      <c r="G19" s="22">
        <v>291.12</v>
      </c>
      <c r="H19" s="22">
        <v>0</v>
      </c>
      <c r="I19" s="26">
        <f t="shared" si="0"/>
        <v>-0.030117270788912645</v>
      </c>
      <c r="J19" s="27">
        <f t="shared" si="1"/>
        <v>-0.030117270788912645</v>
      </c>
      <c r="K19" s="27">
        <f t="shared" si="2"/>
        <v>0</v>
      </c>
    </row>
    <row r="20" spans="1:11" ht="24.75" customHeight="1">
      <c r="A20" s="20" t="s">
        <v>67</v>
      </c>
      <c r="B20" s="21" t="s">
        <v>76</v>
      </c>
      <c r="C20" s="22">
        <v>300.16</v>
      </c>
      <c r="D20" s="22">
        <v>300.16</v>
      </c>
      <c r="E20" s="22">
        <v>0</v>
      </c>
      <c r="F20" s="22">
        <v>291.12</v>
      </c>
      <c r="G20" s="22">
        <v>291.12</v>
      </c>
      <c r="H20" s="22">
        <v>0</v>
      </c>
      <c r="I20" s="26">
        <f t="shared" si="0"/>
        <v>-0.030117270788912645</v>
      </c>
      <c r="J20" s="27">
        <f t="shared" si="1"/>
        <v>-0.030117270788912645</v>
      </c>
      <c r="K20" s="27">
        <f t="shared" si="2"/>
        <v>0</v>
      </c>
    </row>
    <row r="21" spans="1:11" ht="24.75" customHeight="1">
      <c r="A21" s="20" t="s">
        <v>58</v>
      </c>
      <c r="B21" s="21" t="s">
        <v>77</v>
      </c>
      <c r="C21" s="22">
        <v>70.71</v>
      </c>
      <c r="D21" s="22">
        <v>70.71</v>
      </c>
      <c r="E21" s="22">
        <v>0</v>
      </c>
      <c r="F21" s="22">
        <v>54.67</v>
      </c>
      <c r="G21" s="22">
        <v>54.67</v>
      </c>
      <c r="H21" s="22">
        <v>0</v>
      </c>
      <c r="I21" s="26">
        <f t="shared" si="0"/>
        <v>-0.22684203083015123</v>
      </c>
      <c r="J21" s="27">
        <f t="shared" si="1"/>
        <v>-0.22684203083015123</v>
      </c>
      <c r="K21" s="27">
        <f t="shared" si="2"/>
        <v>0</v>
      </c>
    </row>
    <row r="22" spans="1:11" ht="24.75" customHeight="1">
      <c r="A22" s="20" t="s">
        <v>78</v>
      </c>
      <c r="B22" s="21" t="s">
        <v>79</v>
      </c>
      <c r="C22" s="22">
        <v>229.45</v>
      </c>
      <c r="D22" s="22">
        <v>229.45</v>
      </c>
      <c r="E22" s="22">
        <v>0</v>
      </c>
      <c r="F22" s="22">
        <v>236.45</v>
      </c>
      <c r="G22" s="22">
        <v>236.45</v>
      </c>
      <c r="H22" s="22">
        <v>0</v>
      </c>
      <c r="I22" s="26">
        <f t="shared" si="0"/>
        <v>0.030507735890172152</v>
      </c>
      <c r="J22" s="27">
        <f t="shared" si="1"/>
        <v>0.030507735890172152</v>
      </c>
      <c r="K22" s="27">
        <f t="shared" si="2"/>
        <v>0</v>
      </c>
    </row>
    <row r="23" spans="1:11" ht="24.75" customHeight="1">
      <c r="A23" s="20" t="s">
        <v>80</v>
      </c>
      <c r="B23" s="21" t="s">
        <v>23</v>
      </c>
      <c r="C23" s="22">
        <v>98.96</v>
      </c>
      <c r="D23" s="22">
        <v>98.96</v>
      </c>
      <c r="E23" s="22">
        <v>0</v>
      </c>
      <c r="F23" s="22">
        <v>98.64</v>
      </c>
      <c r="G23" s="22">
        <v>98.64</v>
      </c>
      <c r="H23" s="22">
        <v>0</v>
      </c>
      <c r="I23" s="26">
        <f t="shared" si="0"/>
        <v>-0.0032336297493936257</v>
      </c>
      <c r="J23" s="27">
        <f t="shared" si="1"/>
        <v>-0.0032336297493936257</v>
      </c>
      <c r="K23" s="27">
        <f t="shared" si="2"/>
        <v>0</v>
      </c>
    </row>
    <row r="24" spans="1:11" ht="24.75" customHeight="1">
      <c r="A24" s="20" t="s">
        <v>67</v>
      </c>
      <c r="B24" s="21" t="s">
        <v>81</v>
      </c>
      <c r="C24" s="22">
        <v>93.8</v>
      </c>
      <c r="D24" s="22">
        <v>93.8</v>
      </c>
      <c r="E24" s="22">
        <v>0</v>
      </c>
      <c r="F24" s="22">
        <v>89.52</v>
      </c>
      <c r="G24" s="22">
        <v>89.52</v>
      </c>
      <c r="H24" s="22">
        <v>0</v>
      </c>
      <c r="I24" s="26">
        <f t="shared" si="0"/>
        <v>-0.045628997867803854</v>
      </c>
      <c r="J24" s="27">
        <f t="shared" si="1"/>
        <v>-0.045628997867803854</v>
      </c>
      <c r="K24" s="27">
        <f t="shared" si="2"/>
        <v>0</v>
      </c>
    </row>
    <row r="25" spans="1:11" ht="24.75" customHeight="1">
      <c r="A25" s="20" t="s">
        <v>56</v>
      </c>
      <c r="B25" s="21" t="s">
        <v>82</v>
      </c>
      <c r="C25" s="22">
        <v>65.55</v>
      </c>
      <c r="D25" s="22">
        <v>65.55</v>
      </c>
      <c r="E25" s="22">
        <v>0</v>
      </c>
      <c r="F25" s="22">
        <v>65.85</v>
      </c>
      <c r="G25" s="22">
        <v>65.85</v>
      </c>
      <c r="H25" s="22">
        <v>0</v>
      </c>
      <c r="I25" s="26">
        <f t="shared" si="0"/>
        <v>0.0045766590389015585</v>
      </c>
      <c r="J25" s="27">
        <f t="shared" si="1"/>
        <v>0.0045766590389015585</v>
      </c>
      <c r="K25" s="27">
        <f t="shared" si="2"/>
        <v>0</v>
      </c>
    </row>
    <row r="26" spans="1:11" ht="24.75" customHeight="1">
      <c r="A26" s="20" t="s">
        <v>58</v>
      </c>
      <c r="B26" s="21" t="s">
        <v>83</v>
      </c>
      <c r="C26" s="22">
        <v>28.25</v>
      </c>
      <c r="D26" s="22">
        <v>28.25</v>
      </c>
      <c r="E26" s="22">
        <v>0</v>
      </c>
      <c r="F26" s="22">
        <v>23.67</v>
      </c>
      <c r="G26" s="22">
        <v>23.67</v>
      </c>
      <c r="H26" s="22">
        <v>0</v>
      </c>
      <c r="I26" s="26">
        <f t="shared" si="0"/>
        <v>-0.16212389380530967</v>
      </c>
      <c r="J26" s="27">
        <f t="shared" si="1"/>
        <v>-0.16212389380530967</v>
      </c>
      <c r="K26" s="27">
        <f t="shared" si="2"/>
        <v>0</v>
      </c>
    </row>
    <row r="27" spans="1:11" ht="24.75" customHeight="1">
      <c r="A27" s="20" t="s">
        <v>84</v>
      </c>
      <c r="B27" s="21" t="s">
        <v>85</v>
      </c>
      <c r="C27" s="22">
        <v>5.16</v>
      </c>
      <c r="D27" s="22">
        <v>5.16</v>
      </c>
      <c r="E27" s="22">
        <v>0</v>
      </c>
      <c r="F27" s="22">
        <v>9.12</v>
      </c>
      <c r="G27" s="22">
        <v>9.12</v>
      </c>
      <c r="H27" s="22">
        <v>0</v>
      </c>
      <c r="I27" s="26">
        <f t="shared" si="0"/>
        <v>0.7674418604651161</v>
      </c>
      <c r="J27" s="27">
        <f t="shared" si="1"/>
        <v>0.7674418604651161</v>
      </c>
      <c r="K27" s="27">
        <f t="shared" si="2"/>
        <v>0</v>
      </c>
    </row>
    <row r="28" spans="1:11" ht="24.75" customHeight="1">
      <c r="A28" s="20" t="s">
        <v>69</v>
      </c>
      <c r="B28" s="21" t="s">
        <v>86</v>
      </c>
      <c r="C28" s="22">
        <v>5.16</v>
      </c>
      <c r="D28" s="22">
        <v>5.16</v>
      </c>
      <c r="E28" s="22">
        <v>0</v>
      </c>
      <c r="F28" s="22">
        <v>0</v>
      </c>
      <c r="G28" s="22">
        <v>0</v>
      </c>
      <c r="H28" s="22">
        <v>0</v>
      </c>
      <c r="I28" s="26">
        <f t="shared" si="0"/>
        <v>-1</v>
      </c>
      <c r="J28" s="27">
        <f t="shared" si="1"/>
        <v>-1</v>
      </c>
      <c r="K28" s="27">
        <f t="shared" si="2"/>
        <v>0</v>
      </c>
    </row>
    <row r="29" spans="1:11" ht="24.75" customHeight="1">
      <c r="A29" s="20" t="s">
        <v>64</v>
      </c>
      <c r="B29" s="21" t="s">
        <v>87</v>
      </c>
      <c r="C29" s="22">
        <v>0</v>
      </c>
      <c r="D29" s="22">
        <v>0</v>
      </c>
      <c r="E29" s="22">
        <v>0</v>
      </c>
      <c r="F29" s="22">
        <v>9.12</v>
      </c>
      <c r="G29" s="22">
        <v>9.12</v>
      </c>
      <c r="H29" s="22">
        <v>0</v>
      </c>
      <c r="I29" s="26">
        <f t="shared" si="0"/>
        <v>0</v>
      </c>
      <c r="J29" s="27">
        <f t="shared" si="1"/>
        <v>0</v>
      </c>
      <c r="K29" s="27">
        <f t="shared" si="2"/>
        <v>0</v>
      </c>
    </row>
  </sheetData>
  <sheetProtection/>
  <printOptions horizontalCentered="1"/>
  <pageMargins left="0.75" right="0.75" top="1" bottom="1" header="0.5" footer="0.5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 topLeftCell="A1">
      <selection activeCell="C9" sqref="C9"/>
    </sheetView>
  </sheetViews>
  <sheetFormatPr defaultColWidth="9.16015625" defaultRowHeight="11.25"/>
  <cols>
    <col min="1" max="1" width="42.66015625" style="0" customWidth="1"/>
    <col min="2" max="2" width="23.83203125" style="0" customWidth="1"/>
    <col min="3" max="3" width="29.16015625" style="0" customWidth="1"/>
  </cols>
  <sheetData>
    <row r="1" ht="17.25" customHeight="1">
      <c r="A1" s="1"/>
    </row>
    <row r="2" spans="1:3" ht="41.25" customHeight="1">
      <c r="A2" s="2" t="s">
        <v>88</v>
      </c>
      <c r="B2" s="2"/>
      <c r="C2" s="2"/>
    </row>
    <row r="3" spans="1:3" ht="12.75" customHeight="1">
      <c r="A3" s="3"/>
      <c r="C3" s="4" t="s">
        <v>1</v>
      </c>
    </row>
    <row r="4" spans="1:3" ht="27" customHeight="1">
      <c r="A4" s="5" t="s">
        <v>89</v>
      </c>
      <c r="B4" s="6" t="s">
        <v>5</v>
      </c>
      <c r="C4" s="5" t="s">
        <v>90</v>
      </c>
    </row>
    <row r="5" spans="1:3" ht="18" customHeight="1">
      <c r="A5" s="7" t="s">
        <v>50</v>
      </c>
      <c r="B5" s="8">
        <v>1572.84</v>
      </c>
      <c r="C5" s="7"/>
    </row>
    <row r="6" spans="1:3" ht="18" customHeight="1">
      <c r="A6" s="7" t="s">
        <v>91</v>
      </c>
      <c r="B6" s="8">
        <v>867.8</v>
      </c>
      <c r="C6" s="7"/>
    </row>
    <row r="7" spans="1:3" ht="18" customHeight="1">
      <c r="A7" s="7" t="s">
        <v>92</v>
      </c>
      <c r="B7" s="8">
        <v>302.15</v>
      </c>
      <c r="C7" s="7"/>
    </row>
    <row r="8" spans="1:3" ht="18" customHeight="1">
      <c r="A8" s="7" t="s">
        <v>93</v>
      </c>
      <c r="B8" s="8">
        <v>385.98</v>
      </c>
      <c r="C8" s="7"/>
    </row>
    <row r="9" spans="1:3" ht="18" customHeight="1">
      <c r="A9" s="7" t="s">
        <v>94</v>
      </c>
      <c r="B9" s="8">
        <v>19.82</v>
      </c>
      <c r="C9" s="7"/>
    </row>
    <row r="10" spans="1:3" ht="18" customHeight="1">
      <c r="A10" s="7" t="s">
        <v>95</v>
      </c>
      <c r="B10" s="8">
        <v>85.57</v>
      </c>
      <c r="C10" s="7"/>
    </row>
    <row r="11" spans="1:3" ht="18" customHeight="1">
      <c r="A11" s="7" t="s">
        <v>96</v>
      </c>
      <c r="B11" s="8">
        <v>74.28</v>
      </c>
      <c r="C11" s="7"/>
    </row>
    <row r="12" spans="1:3" ht="18" customHeight="1">
      <c r="A12" s="7" t="s">
        <v>97</v>
      </c>
      <c r="B12" s="8">
        <v>311.25</v>
      </c>
      <c r="C12" s="7"/>
    </row>
    <row r="13" spans="1:3" ht="18" customHeight="1">
      <c r="A13" s="7" t="s">
        <v>98</v>
      </c>
      <c r="B13" s="8">
        <v>38.96</v>
      </c>
      <c r="C13" s="7"/>
    </row>
    <row r="14" spans="1:3" ht="18" customHeight="1">
      <c r="A14" s="7" t="s">
        <v>99</v>
      </c>
      <c r="B14" s="8">
        <v>27.03</v>
      </c>
      <c r="C14" s="7"/>
    </row>
    <row r="15" spans="1:3" ht="18" customHeight="1">
      <c r="A15" s="7" t="s">
        <v>100</v>
      </c>
      <c r="B15" s="8">
        <v>57.67</v>
      </c>
      <c r="C15" s="7"/>
    </row>
    <row r="16" spans="1:3" ht="18" customHeight="1">
      <c r="A16" s="7" t="s">
        <v>101</v>
      </c>
      <c r="B16" s="8">
        <v>2.68</v>
      </c>
      <c r="C16" s="7"/>
    </row>
    <row r="17" spans="1:3" ht="18" customHeight="1">
      <c r="A17" s="7" t="s">
        <v>102</v>
      </c>
      <c r="B17" s="8">
        <v>56.47</v>
      </c>
      <c r="C17" s="7"/>
    </row>
    <row r="18" spans="1:3" ht="18" customHeight="1">
      <c r="A18" s="7" t="s">
        <v>103</v>
      </c>
      <c r="B18" s="8">
        <v>15</v>
      </c>
      <c r="C18" s="7"/>
    </row>
    <row r="19" spans="1:3" ht="18" customHeight="1">
      <c r="A19" s="7" t="s">
        <v>104</v>
      </c>
      <c r="B19" s="8">
        <v>20.6</v>
      </c>
      <c r="C19" s="7"/>
    </row>
    <row r="20" spans="1:3" ht="18" customHeight="1">
      <c r="A20" s="7" t="s">
        <v>105</v>
      </c>
      <c r="B20" s="8">
        <v>17.66</v>
      </c>
      <c r="C20" s="7"/>
    </row>
    <row r="21" spans="1:3" ht="18" customHeight="1">
      <c r="A21" s="7" t="s">
        <v>106</v>
      </c>
      <c r="B21" s="8">
        <v>14.89</v>
      </c>
      <c r="C21" s="7"/>
    </row>
    <row r="22" spans="1:3" ht="18" customHeight="1">
      <c r="A22" s="7" t="s">
        <v>107</v>
      </c>
      <c r="B22" s="8">
        <v>1.22</v>
      </c>
      <c r="C22" s="7"/>
    </row>
    <row r="23" spans="1:3" ht="18" customHeight="1">
      <c r="A23" s="7" t="s">
        <v>108</v>
      </c>
      <c r="B23" s="8">
        <v>42.9</v>
      </c>
      <c r="C23" s="7"/>
    </row>
    <row r="24" spans="1:3" ht="18" customHeight="1">
      <c r="A24" s="7" t="s">
        <v>109</v>
      </c>
      <c r="B24" s="8">
        <v>16.17</v>
      </c>
      <c r="C24" s="7"/>
    </row>
    <row r="25" spans="1:3" ht="18" customHeight="1">
      <c r="A25" s="7" t="s">
        <v>110</v>
      </c>
      <c r="B25" s="8">
        <v>393.79</v>
      </c>
      <c r="C25" s="7"/>
    </row>
    <row r="26" spans="1:3" ht="18" customHeight="1">
      <c r="A26" s="7" t="s">
        <v>111</v>
      </c>
      <c r="B26" s="8">
        <v>68.86</v>
      </c>
      <c r="C26" s="7"/>
    </row>
    <row r="27" spans="1:3" ht="18" customHeight="1">
      <c r="A27" s="7" t="s">
        <v>112</v>
      </c>
      <c r="B27" s="8">
        <v>200.99</v>
      </c>
      <c r="C27" s="7"/>
    </row>
    <row r="28" spans="1:3" ht="18" customHeight="1">
      <c r="A28" s="7" t="s">
        <v>113</v>
      </c>
      <c r="B28" s="8">
        <v>6.5</v>
      </c>
      <c r="C28" s="7"/>
    </row>
    <row r="29" spans="1:3" ht="18" customHeight="1">
      <c r="A29" s="7" t="s">
        <v>114</v>
      </c>
      <c r="B29" s="8">
        <v>6.6</v>
      </c>
      <c r="C29" s="7"/>
    </row>
    <row r="30" spans="1:3" ht="18" customHeight="1">
      <c r="A30" s="7" t="s">
        <v>115</v>
      </c>
      <c r="B30" s="8">
        <v>9.15</v>
      </c>
      <c r="C30" s="7"/>
    </row>
    <row r="31" spans="1:3" ht="18" customHeight="1">
      <c r="A31" s="7" t="s">
        <v>116</v>
      </c>
      <c r="B31" s="8">
        <v>98.96</v>
      </c>
      <c r="C31" s="7"/>
    </row>
    <row r="32" spans="1:3" ht="18" customHeight="1">
      <c r="A32" s="7" t="s">
        <v>117</v>
      </c>
      <c r="B32" s="8">
        <v>2.73</v>
      </c>
      <c r="C32" s="7"/>
    </row>
    <row r="33" spans="1:3" ht="12.75" customHeight="1">
      <c r="A33" s="9"/>
      <c r="B33" s="9"/>
      <c r="C33" s="9"/>
    </row>
    <row r="34" spans="1:3" ht="12.75" customHeight="1">
      <c r="A34" s="9"/>
      <c r="B34" s="9"/>
      <c r="C34" s="9"/>
    </row>
    <row r="35" spans="1:3" ht="12.75" customHeight="1">
      <c r="A35" s="9"/>
      <c r="B35" s="9"/>
      <c r="C35" s="9"/>
    </row>
    <row r="36" spans="1:3" ht="12.75" customHeight="1">
      <c r="A36" s="9"/>
      <c r="B36" s="9"/>
      <c r="C36" s="9"/>
    </row>
  </sheetData>
  <sheetProtection/>
  <mergeCells count="1">
    <mergeCell ref="A2:C2"/>
  </mergeCells>
  <printOptions horizontalCentered="1"/>
  <pageMargins left="0.75" right="0.75" top="1" bottom="1" header="0.5" footer="0.5"/>
  <pageSetup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2015-11-06T08:12:14Z</dcterms:created>
  <dcterms:modified xsi:type="dcterms:W3CDTF">2015-11-06T08:33:22Z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